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4-06 MSF INF TRIM 2019\"/>
    </mc:Choice>
  </mc:AlternateContent>
  <bookViews>
    <workbookView xWindow="0" yWindow="600" windowWidth="20490" windowHeight="703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<sst xmlns="http://schemas.openxmlformats.org/spreadsheetml/2006/main" count="59" uniqueCount="59">
  <si>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</si>
  <si>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</si>
  <si>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</si>
  <si>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</si>
  <si>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</si>
  <si>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</si>
  <si>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</si>
  <si>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</si>
  <si>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</si>
  <si>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</si>
  <si>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</si>
  <si>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</si>
  <si>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</si>
  <si>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</si>
  <si>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</si>
  <si>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</si>
  <si>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</si>
  <si>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</si>
  <si>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</si>
  <si>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</si>
  <si>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</si>
  <si>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</si>
  <si>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</si>
  <si>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</si>
  <si>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</si>
  <si>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</si>
  <si>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</si>
  <si>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</si>
  <si>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</si>
  <si>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</si>
  <si>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</si>
  <si>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</si>
  <si>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</si>
  <si>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</si>
  <si>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</si>
  <si>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</si>
  <si>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</si>
  <si>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</si>
  <si>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</si>
  <si>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</si>
  <si>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</si>
  <si>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</si>
  <si>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</si>
  <si>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</si>
  <si>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</si>
  <si>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</si>
  <si>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</si>
  <si>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</si>
  <si>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</si>
  <si>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</si>
  <si>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</si>
  <si>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</si>
  <si>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</si>
  <si>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</si>
  <si>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</si>
  <si>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</si>
  <si>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</si>
  <si>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</si>
  <si>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 FELIPE
Estado de Situación Financiera
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</si>
</sst>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76200</xdr:rowOff>
    </xdr:from>
    <xdr:to>
      <xdr:col>4</xdr:col>
      <xdr:colOff>3635020</xdr:colOff>
      <xdr:row>59</xdr:row>
      <xdr:rowOff>54219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0" y="7591425"/>
          <a:ext cx="9721495" cy="1406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141181620.69</v>
      </c>
      <c r="C5" s="12">
        <v>70631107.560000002</v>
      </c>
      <c r="D5" s="17"/>
      <c r="E5" s="11" t="s">
        <v>41</v>
      </c>
      <c r="F5" s="12">
        <v>4082880.52</v>
      </c>
      <c r="G5" s="5">
        <v>15652587.07</v>
      </c>
    </row>
    <row r="6" spans="1:7" x14ac:dyDescent="0.2">
      <c r="A6" s="30" t="s">
        <v>28</v>
      </c>
      <c r="B6" s="12">
        <v>6033864.96</v>
      </c>
      <c r="C6" s="12">
        <v>5414992.75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18968503.77</v>
      </c>
      <c r="C7" s="12">
        <v>13686499.42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166183989.42000002</v>
      </c>
      <c r="C13" s="10">
        <f>SUM(C5:C11)</f>
        <v>89732599.730000004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4082880.52</v>
      </c>
      <c r="G14" s="5">
        <f>SUM(G5:G12)</f>
        <v>15652587.07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555036480.79999995</v>
      </c>
      <c r="C18" s="12">
        <v>522769392.48000002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62890980.93</v>
      </c>
      <c r="C19" s="12">
        <v>62395969.32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1569892.83</v>
      </c>
      <c r="C20" s="12">
        <v>1569892.83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-37877248.950000003</v>
      </c>
      <c r="C21" s="12">
        <v>-37877248.950000003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41621.93</v>
      </c>
      <c r="C22" s="12">
        <v>41621.93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581661727.53999984</v>
      </c>
      <c r="C26" s="10">
        <f>SUM(C16:C24)</f>
        <v>548899627.61000001</v>
      </c>
      <c r="D26" s="17"/>
      <c r="E26" s="39" t="s">
        <v>57</v>
      </c>
      <c r="F26" s="10">
        <f>SUM(F24+F14)</f>
        <v>4082880.52</v>
      </c>
      <c r="G26" s="6">
        <f>SUM(G14+G24)</f>
        <v>15652587.07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747845716.9599998</v>
      </c>
      <c r="C28" s="10">
        <f>C13+C26</f>
        <v>638632227.34000003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76814691.790000007</v>
      </c>
      <c r="G30" s="6">
        <f>SUM(G31:G33)</f>
        <v>73903315.670000002</v>
      </c>
    </row>
    <row r="31" spans="1:7" x14ac:dyDescent="0.2">
      <c r="A31" s="31"/>
      <c r="B31" s="15"/>
      <c r="C31" s="15"/>
      <c r="D31" s="17"/>
      <c r="E31" s="11" t="s">
        <v>2</v>
      </c>
      <c r="F31" s="12">
        <v>73565942.670000002</v>
      </c>
      <c r="G31" s="5">
        <v>73565942.670000002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3248749.12</v>
      </c>
      <c r="G32" s="5">
        <v>337373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666948144.64999998</v>
      </c>
      <c r="G35" s="6">
        <f>SUM(G36:G40)</f>
        <v>549076324.60000002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118765591.59999999</v>
      </c>
      <c r="G36" s="5">
        <v>57309428.030000001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548141108.54999995</v>
      </c>
      <c r="G37" s="5">
        <v>491725452.06999999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41444.5</v>
      </c>
      <c r="G38" s="5">
        <v>41444.5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743762836.43999994</v>
      </c>
      <c r="G46" s="5">
        <f>SUM(G42+G35+G30)</f>
        <v>622979640.26999998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747845716.95999992</v>
      </c>
      <c r="G48" s="20">
        <f>G46+G26</f>
        <v>638632227.34000003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2019-07-24T16:19:25Z</cp:lastPrinted>
  <dcterms:created xsi:type="dcterms:W3CDTF">2012-12-11T20:26:08Z</dcterms:created>
  <dcterms:modified xsi:type="dcterms:W3CDTF">2019-07-31T18:26:05Z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